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Лист1!$A$1:$I$73</definedName>
  </definedNames>
  <calcPr calcId="145621" refMode="R1C1"/>
</workbook>
</file>

<file path=xl/calcChain.xml><?xml version="1.0" encoding="utf-8"?>
<calcChain xmlns="http://schemas.openxmlformats.org/spreadsheetml/2006/main">
  <c r="F73" i="1" l="1"/>
  <c r="F75" i="1" s="1"/>
  <c r="G69" i="1"/>
  <c r="H69" i="1"/>
  <c r="G70" i="1"/>
  <c r="H70" i="1"/>
  <c r="G71" i="1"/>
  <c r="H71" i="1"/>
  <c r="G72" i="1"/>
  <c r="H72" i="1"/>
  <c r="G73" i="1"/>
  <c r="H73" i="1"/>
  <c r="F69" i="1"/>
  <c r="F70" i="1"/>
  <c r="F71" i="1"/>
  <c r="F76" i="1" s="1"/>
  <c r="F72" i="1"/>
  <c r="F23" i="1"/>
  <c r="G23" i="1"/>
  <c r="H23" i="1"/>
  <c r="E21" i="1"/>
  <c r="E23" i="1" s="1"/>
  <c r="E71" i="1" l="1"/>
  <c r="G75" i="1"/>
  <c r="H75" i="1"/>
  <c r="E73" i="1"/>
  <c r="H33" i="1" l="1"/>
  <c r="G33" i="1"/>
  <c r="F33" i="1"/>
  <c r="E33" i="1" s="1"/>
  <c r="E32" i="1"/>
  <c r="E31" i="1"/>
  <c r="E30" i="1"/>
  <c r="E29" i="1"/>
  <c r="H28" i="1"/>
  <c r="G28" i="1"/>
  <c r="F28" i="1"/>
  <c r="E28" i="1" s="1"/>
  <c r="E27" i="1"/>
  <c r="E26" i="1"/>
  <c r="E25" i="1"/>
  <c r="E24" i="1"/>
  <c r="E69" i="1"/>
  <c r="E49" i="1"/>
  <c r="E50" i="1"/>
  <c r="E51" i="1"/>
  <c r="E52" i="1"/>
  <c r="F53" i="1"/>
  <c r="G53" i="1"/>
  <c r="H53" i="1"/>
  <c r="E54" i="1"/>
  <c r="E55" i="1"/>
  <c r="E56" i="1"/>
  <c r="E57" i="1"/>
  <c r="F58" i="1"/>
  <c r="G58" i="1"/>
  <c r="E58" i="1" s="1"/>
  <c r="H58" i="1"/>
  <c r="E59" i="1"/>
  <c r="E60" i="1"/>
  <c r="E61" i="1"/>
  <c r="E62" i="1"/>
  <c r="F63" i="1"/>
  <c r="G63" i="1"/>
  <c r="E63" i="1" s="1"/>
  <c r="H63" i="1"/>
  <c r="E64" i="1"/>
  <c r="E65" i="1"/>
  <c r="E66" i="1"/>
  <c r="E67" i="1"/>
  <c r="E22" i="1"/>
  <c r="E17" i="1"/>
  <c r="E53" i="1" l="1"/>
  <c r="E42" i="1"/>
  <c r="E41" i="1"/>
  <c r="E37" i="1"/>
  <c r="E36" i="1"/>
  <c r="E16" i="1"/>
  <c r="E11" i="1"/>
  <c r="E72" i="1" l="1"/>
  <c r="E70" i="1" l="1"/>
  <c r="G38" i="1" l="1"/>
  <c r="H38" i="1"/>
  <c r="F38" i="1"/>
  <c r="E35" i="1"/>
  <c r="E34" i="1"/>
  <c r="G68" i="1"/>
  <c r="H68" i="1"/>
  <c r="F68" i="1"/>
  <c r="G48" i="1"/>
  <c r="H48" i="1"/>
  <c r="F48" i="1"/>
  <c r="E45" i="1"/>
  <c r="E46" i="1"/>
  <c r="E44" i="1"/>
  <c r="G43" i="1"/>
  <c r="H43" i="1"/>
  <c r="F43" i="1"/>
  <c r="E40" i="1"/>
  <c r="E39" i="1"/>
  <c r="E20" i="1"/>
  <c r="E19" i="1"/>
  <c r="E48" i="1" l="1"/>
  <c r="E38" i="1"/>
  <c r="E68" i="1"/>
  <c r="E43" i="1"/>
  <c r="G18" i="1"/>
  <c r="H18" i="1"/>
  <c r="F18" i="1"/>
  <c r="E15" i="1"/>
  <c r="E14" i="1"/>
  <c r="E10" i="1"/>
  <c r="E9" i="1"/>
  <c r="G13" i="1"/>
  <c r="H13" i="1"/>
  <c r="F13" i="1"/>
  <c r="E13" i="1" l="1"/>
  <c r="E18" i="1"/>
</calcChain>
</file>

<file path=xl/sharedStrings.xml><?xml version="1.0" encoding="utf-8"?>
<sst xmlns="http://schemas.openxmlformats.org/spreadsheetml/2006/main" count="102" uniqueCount="41">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</sst>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22.5" customHeight="1" x14ac:dyDescent="0.25">
      <c r="G1" s="37" t="s">
        <v>19</v>
      </c>
      <c r="H1" s="37"/>
      <c r="I1" s="37"/>
      <c r="J1" s="37"/>
    </row>
    <row r="2" spans="1:10" ht="33" customHeight="1" x14ac:dyDescent="0.25">
      <c r="G2" s="41" t="s">
        <v>39</v>
      </c>
      <c r="H2" s="41"/>
      <c r="I2" s="41"/>
      <c r="J2" s="7"/>
    </row>
    <row r="3" spans="1:10" x14ac:dyDescent="0.25">
      <c r="A3" s="25" t="s">
        <v>15</v>
      </c>
      <c r="B3" s="25"/>
      <c r="C3" s="25"/>
      <c r="D3" s="25"/>
      <c r="E3" s="25"/>
      <c r="F3" s="25"/>
      <c r="G3" s="25"/>
      <c r="H3" s="25"/>
      <c r="I3" s="25"/>
    </row>
    <row r="4" spans="1:10" x14ac:dyDescent="0.25">
      <c r="A4" s="25" t="s">
        <v>10</v>
      </c>
      <c r="B4" s="25"/>
      <c r="C4" s="25"/>
      <c r="D4" s="25"/>
      <c r="E4" s="25"/>
      <c r="F4" s="25"/>
      <c r="G4" s="25"/>
      <c r="H4" s="25"/>
      <c r="I4" s="25"/>
    </row>
    <row r="5" spans="1:10" ht="38.25" customHeight="1" x14ac:dyDescent="0.25">
      <c r="A5" s="26" t="s">
        <v>39</v>
      </c>
      <c r="B5" s="27"/>
      <c r="C5" s="27"/>
      <c r="D5" s="27"/>
      <c r="E5" s="27"/>
      <c r="F5" s="27"/>
      <c r="G5" s="27"/>
      <c r="H5" s="27"/>
      <c r="I5" s="27"/>
    </row>
    <row r="6" spans="1:10" x14ac:dyDescent="0.25">
      <c r="A6" s="29" t="s">
        <v>0</v>
      </c>
      <c r="B6" s="29" t="s">
        <v>16</v>
      </c>
      <c r="C6" s="29" t="s">
        <v>1</v>
      </c>
      <c r="D6" s="29" t="s">
        <v>2</v>
      </c>
      <c r="E6" s="38" t="s">
        <v>3</v>
      </c>
      <c r="F6" s="39"/>
      <c r="G6" s="39"/>
      <c r="H6" s="40"/>
      <c r="I6" s="29" t="s">
        <v>17</v>
      </c>
    </row>
    <row r="7" spans="1:10" ht="21" x14ac:dyDescent="0.25">
      <c r="A7" s="29"/>
      <c r="B7" s="29"/>
      <c r="C7" s="29"/>
      <c r="D7" s="29"/>
      <c r="E7" s="11" t="s">
        <v>4</v>
      </c>
      <c r="F7" s="11" t="s">
        <v>12</v>
      </c>
      <c r="G7" s="11" t="s">
        <v>13</v>
      </c>
      <c r="H7" s="11" t="s">
        <v>14</v>
      </c>
      <c r="I7" s="29"/>
    </row>
    <row r="8" spans="1:10" x14ac:dyDescent="0.25">
      <c r="A8" s="8">
        <v>1</v>
      </c>
      <c r="B8" s="8">
        <v>2</v>
      </c>
      <c r="C8" s="8">
        <v>3</v>
      </c>
      <c r="D8" s="8">
        <v>4</v>
      </c>
      <c r="E8" s="10">
        <v>5</v>
      </c>
      <c r="F8" s="10">
        <v>6</v>
      </c>
      <c r="G8" s="10">
        <v>7</v>
      </c>
      <c r="H8" s="10">
        <v>8</v>
      </c>
      <c r="I8" s="8">
        <v>9</v>
      </c>
    </row>
    <row r="9" spans="1:10" ht="33.75" x14ac:dyDescent="0.25">
      <c r="A9" s="16">
        <v>1</v>
      </c>
      <c r="B9" s="32" t="s">
        <v>18</v>
      </c>
      <c r="C9" s="28" t="s">
        <v>20</v>
      </c>
      <c r="D9" s="9" t="s">
        <v>5</v>
      </c>
      <c r="E9" s="5">
        <f>SUM(F9:H9)</f>
        <v>0</v>
      </c>
      <c r="F9" s="5"/>
      <c r="G9" s="5"/>
      <c r="H9" s="5"/>
      <c r="I9" s="28" t="s">
        <v>27</v>
      </c>
    </row>
    <row r="10" spans="1:10" ht="33.75" x14ac:dyDescent="0.25">
      <c r="A10" s="17"/>
      <c r="B10" s="32"/>
      <c r="C10" s="28"/>
      <c r="D10" s="9" t="s">
        <v>38</v>
      </c>
      <c r="E10" s="5">
        <f>SUM(F10:H10)</f>
        <v>0</v>
      </c>
      <c r="F10" s="5"/>
      <c r="G10" s="5"/>
      <c r="H10" s="5"/>
      <c r="I10" s="28"/>
    </row>
    <row r="11" spans="1:10" ht="33.75" x14ac:dyDescent="0.25">
      <c r="A11" s="17"/>
      <c r="B11" s="32"/>
      <c r="C11" s="28"/>
      <c r="D11" s="9" t="s">
        <v>7</v>
      </c>
      <c r="E11" s="5">
        <f>SUM(F11:H11)</f>
        <v>21600</v>
      </c>
      <c r="F11" s="5">
        <v>7200</v>
      </c>
      <c r="G11" s="5">
        <v>7200</v>
      </c>
      <c r="H11" s="5">
        <v>7200</v>
      </c>
      <c r="I11" s="28"/>
    </row>
    <row r="12" spans="1:10" ht="22.5" x14ac:dyDescent="0.25">
      <c r="A12" s="17"/>
      <c r="B12" s="32"/>
      <c r="C12" s="28"/>
      <c r="D12" s="9" t="s">
        <v>11</v>
      </c>
      <c r="E12" s="5"/>
      <c r="F12" s="5"/>
      <c r="G12" s="5"/>
      <c r="H12" s="5"/>
      <c r="I12" s="28"/>
    </row>
    <row r="13" spans="1:10" x14ac:dyDescent="0.25">
      <c r="A13" s="18"/>
      <c r="B13" s="32"/>
      <c r="C13" s="28"/>
      <c r="D13" s="9" t="s">
        <v>8</v>
      </c>
      <c r="E13" s="5">
        <f t="shared" ref="E13:E22" si="0">SUM(F13:H13)</f>
        <v>21600</v>
      </c>
      <c r="F13" s="5">
        <f>SUM(F9:F11)</f>
        <v>7200</v>
      </c>
      <c r="G13" s="5">
        <f t="shared" ref="G13:H13" si="1">SUM(G9:G11)</f>
        <v>7200</v>
      </c>
      <c r="H13" s="5">
        <f t="shared" si="1"/>
        <v>7200</v>
      </c>
      <c r="I13" s="28"/>
    </row>
    <row r="14" spans="1:10" ht="33.75" x14ac:dyDescent="0.25">
      <c r="A14" s="28">
        <v>2</v>
      </c>
      <c r="B14" s="30" t="s">
        <v>40</v>
      </c>
      <c r="C14" s="31" t="s">
        <v>32</v>
      </c>
      <c r="D14" s="12" t="s">
        <v>5</v>
      </c>
      <c r="E14" s="5">
        <f t="shared" si="0"/>
        <v>0</v>
      </c>
      <c r="F14" s="5"/>
      <c r="G14" s="5"/>
      <c r="H14" s="5"/>
      <c r="I14" s="28"/>
    </row>
    <row r="15" spans="1:10" ht="33.75" x14ac:dyDescent="0.25">
      <c r="A15" s="28"/>
      <c r="B15" s="30"/>
      <c r="C15" s="31"/>
      <c r="D15" s="12" t="s">
        <v>38</v>
      </c>
      <c r="E15" s="5">
        <f t="shared" si="0"/>
        <v>0</v>
      </c>
      <c r="F15" s="5"/>
      <c r="G15" s="5"/>
      <c r="H15" s="5"/>
      <c r="I15" s="28"/>
    </row>
    <row r="16" spans="1:10" ht="33.75" x14ac:dyDescent="0.25">
      <c r="A16" s="28"/>
      <c r="B16" s="30"/>
      <c r="C16" s="31"/>
      <c r="D16" s="12" t="s">
        <v>7</v>
      </c>
      <c r="E16" s="5">
        <f t="shared" si="0"/>
        <v>939364.20000000007</v>
      </c>
      <c r="F16" s="5">
        <v>313121.40000000002</v>
      </c>
      <c r="G16" s="5">
        <v>313121.40000000002</v>
      </c>
      <c r="H16" s="5">
        <v>313121.40000000002</v>
      </c>
      <c r="I16" s="28"/>
    </row>
    <row r="17" spans="1:9" ht="22.5" x14ac:dyDescent="0.25">
      <c r="A17" s="28"/>
      <c r="B17" s="30"/>
      <c r="C17" s="31"/>
      <c r="D17" s="12" t="s">
        <v>11</v>
      </c>
      <c r="E17" s="5">
        <f t="shared" si="0"/>
        <v>0</v>
      </c>
      <c r="F17" s="5"/>
      <c r="G17" s="5"/>
      <c r="H17" s="5"/>
      <c r="I17" s="28"/>
    </row>
    <row r="18" spans="1:9" x14ac:dyDescent="0.25">
      <c r="A18" s="28"/>
      <c r="B18" s="30"/>
      <c r="C18" s="31"/>
      <c r="D18" s="12" t="s">
        <v>8</v>
      </c>
      <c r="E18" s="5">
        <f t="shared" si="0"/>
        <v>939364.20000000007</v>
      </c>
      <c r="F18" s="5">
        <f>SUM(F14:F16)</f>
        <v>313121.40000000002</v>
      </c>
      <c r="G18" s="5">
        <f t="shared" ref="G18:H18" si="2">SUM(G14:G16)</f>
        <v>313121.40000000002</v>
      </c>
      <c r="H18" s="5">
        <f t="shared" si="2"/>
        <v>313121.40000000002</v>
      </c>
      <c r="I18" s="28"/>
    </row>
    <row r="19" spans="1:9" ht="78" customHeight="1" x14ac:dyDescent="0.25">
      <c r="A19" s="16">
        <v>3</v>
      </c>
      <c r="B19" s="30" t="s">
        <v>21</v>
      </c>
      <c r="C19" s="31" t="s">
        <v>26</v>
      </c>
      <c r="D19" s="12" t="s">
        <v>5</v>
      </c>
      <c r="E19" s="5">
        <f t="shared" si="0"/>
        <v>0</v>
      </c>
      <c r="F19" s="5"/>
      <c r="G19" s="5"/>
      <c r="H19" s="5"/>
      <c r="I19" s="16" t="s">
        <v>29</v>
      </c>
    </row>
    <row r="20" spans="1:9" ht="78" customHeight="1" x14ac:dyDescent="0.25">
      <c r="A20" s="17"/>
      <c r="B20" s="30"/>
      <c r="C20" s="31"/>
      <c r="D20" s="12" t="s">
        <v>38</v>
      </c>
      <c r="E20" s="5">
        <f t="shared" si="0"/>
        <v>0</v>
      </c>
      <c r="F20" s="5"/>
      <c r="G20" s="5"/>
      <c r="H20" s="5"/>
      <c r="I20" s="17"/>
    </row>
    <row r="21" spans="1:9" ht="78" customHeight="1" x14ac:dyDescent="0.25">
      <c r="A21" s="17"/>
      <c r="B21" s="30"/>
      <c r="C21" s="31"/>
      <c r="D21" s="12" t="s">
        <v>7</v>
      </c>
      <c r="E21" s="5">
        <f>SUM(F21:H21)</f>
        <v>572000</v>
      </c>
      <c r="F21" s="5">
        <v>224000</v>
      </c>
      <c r="G21" s="5">
        <v>174000</v>
      </c>
      <c r="H21" s="5">
        <v>174000</v>
      </c>
      <c r="I21" s="17"/>
    </row>
    <row r="22" spans="1:9" ht="78" customHeight="1" x14ac:dyDescent="0.25">
      <c r="A22" s="17"/>
      <c r="B22" s="30"/>
      <c r="C22" s="31"/>
      <c r="D22" s="12" t="s">
        <v>11</v>
      </c>
      <c r="E22" s="5">
        <f t="shared" si="0"/>
        <v>0</v>
      </c>
      <c r="F22" s="5"/>
      <c r="G22" s="5"/>
      <c r="H22" s="5"/>
      <c r="I22" s="17"/>
    </row>
    <row r="23" spans="1:9" ht="129" customHeight="1" x14ac:dyDescent="0.25">
      <c r="A23" s="18"/>
      <c r="B23" s="30"/>
      <c r="C23" s="31"/>
      <c r="D23" s="12" t="s">
        <v>8</v>
      </c>
      <c r="E23" s="5">
        <f>SUM(E19:E22)</f>
        <v>572000</v>
      </c>
      <c r="F23" s="5">
        <f t="shared" ref="F23:H23" si="3">SUM(F19:F22)</f>
        <v>224000</v>
      </c>
      <c r="G23" s="5">
        <f t="shared" si="3"/>
        <v>174000</v>
      </c>
      <c r="H23" s="5">
        <f t="shared" si="3"/>
        <v>174000</v>
      </c>
      <c r="I23" s="18"/>
    </row>
    <row r="24" spans="1:9" ht="33.75" x14ac:dyDescent="0.25">
      <c r="A24" s="28">
        <v>4</v>
      </c>
      <c r="B24" s="30" t="s">
        <v>33</v>
      </c>
      <c r="C24" s="31" t="s">
        <v>34</v>
      </c>
      <c r="D24" s="12" t="s">
        <v>5</v>
      </c>
      <c r="E24" s="5">
        <f t="shared" ref="E24:E28" si="4">SUM(F24:H24)</f>
        <v>0</v>
      </c>
      <c r="F24" s="5"/>
      <c r="G24" s="5"/>
      <c r="H24" s="5"/>
      <c r="I24" s="16"/>
    </row>
    <row r="25" spans="1:9" ht="33.75" x14ac:dyDescent="0.25">
      <c r="A25" s="28"/>
      <c r="B25" s="30"/>
      <c r="C25" s="31"/>
      <c r="D25" s="12" t="s">
        <v>38</v>
      </c>
      <c r="E25" s="5">
        <f t="shared" si="4"/>
        <v>0</v>
      </c>
      <c r="F25" s="5"/>
      <c r="G25" s="5"/>
      <c r="H25" s="5"/>
      <c r="I25" s="17"/>
    </row>
    <row r="26" spans="1:9" ht="33.75" x14ac:dyDescent="0.25">
      <c r="A26" s="28"/>
      <c r="B26" s="30"/>
      <c r="C26" s="31"/>
      <c r="D26" s="12" t="s">
        <v>7</v>
      </c>
      <c r="E26" s="5">
        <f t="shared" si="4"/>
        <v>481489</v>
      </c>
      <c r="F26" s="5">
        <v>481489</v>
      </c>
      <c r="G26" s="5"/>
      <c r="H26" s="5"/>
      <c r="I26" s="17"/>
    </row>
    <row r="27" spans="1:9" ht="22.5" x14ac:dyDescent="0.25">
      <c r="A27" s="28"/>
      <c r="B27" s="30"/>
      <c r="C27" s="31"/>
      <c r="D27" s="12" t="s">
        <v>11</v>
      </c>
      <c r="E27" s="5">
        <f t="shared" si="4"/>
        <v>0</v>
      </c>
      <c r="F27" s="5"/>
      <c r="G27" s="5"/>
      <c r="H27" s="5"/>
      <c r="I27" s="17"/>
    </row>
    <row r="28" spans="1:9" x14ac:dyDescent="0.25">
      <c r="A28" s="28"/>
      <c r="B28" s="30"/>
      <c r="C28" s="31"/>
      <c r="D28" s="12" t="s">
        <v>8</v>
      </c>
      <c r="E28" s="5">
        <f t="shared" si="4"/>
        <v>481489</v>
      </c>
      <c r="F28" s="5">
        <f>SUM(F24:F26)</f>
        <v>481489</v>
      </c>
      <c r="G28" s="5">
        <f t="shared" ref="G28:H28" si="5">SUM(G24:G26)</f>
        <v>0</v>
      </c>
      <c r="H28" s="5">
        <f t="shared" si="5"/>
        <v>0</v>
      </c>
      <c r="I28" s="18"/>
    </row>
    <row r="29" spans="1:9" ht="33.75" x14ac:dyDescent="0.25">
      <c r="A29" s="16">
        <v>5</v>
      </c>
      <c r="B29" s="30" t="s">
        <v>36</v>
      </c>
      <c r="C29" s="31" t="s">
        <v>37</v>
      </c>
      <c r="D29" s="12" t="s">
        <v>5</v>
      </c>
      <c r="E29" s="5">
        <f t="shared" ref="E29:E33" si="6">SUM(F29:H29)</f>
        <v>0</v>
      </c>
      <c r="F29" s="5"/>
      <c r="G29" s="5"/>
      <c r="H29" s="5"/>
      <c r="I29" s="16"/>
    </row>
    <row r="30" spans="1:9" ht="33.75" x14ac:dyDescent="0.25">
      <c r="A30" s="17"/>
      <c r="B30" s="30"/>
      <c r="C30" s="31"/>
      <c r="D30" s="12" t="s">
        <v>38</v>
      </c>
      <c r="E30" s="5">
        <f t="shared" si="6"/>
        <v>0</v>
      </c>
      <c r="F30" s="5"/>
      <c r="G30" s="5"/>
      <c r="H30" s="5"/>
      <c r="I30" s="17"/>
    </row>
    <row r="31" spans="1:9" ht="33.75" x14ac:dyDescent="0.25">
      <c r="A31" s="17"/>
      <c r="B31" s="30"/>
      <c r="C31" s="31"/>
      <c r="D31" s="12" t="s">
        <v>7</v>
      </c>
      <c r="E31" s="5">
        <f t="shared" si="6"/>
        <v>74921</v>
      </c>
      <c r="F31" s="5">
        <v>74921</v>
      </c>
      <c r="G31" s="5"/>
      <c r="H31" s="5"/>
      <c r="I31" s="17"/>
    </row>
    <row r="32" spans="1:9" ht="22.5" x14ac:dyDescent="0.25">
      <c r="A32" s="17"/>
      <c r="B32" s="30"/>
      <c r="C32" s="31"/>
      <c r="D32" s="12" t="s">
        <v>11</v>
      </c>
      <c r="E32" s="5">
        <f t="shared" si="6"/>
        <v>0</v>
      </c>
      <c r="F32" s="5"/>
      <c r="G32" s="5"/>
      <c r="H32" s="5"/>
      <c r="I32" s="17"/>
    </row>
    <row r="33" spans="1:9" x14ac:dyDescent="0.25">
      <c r="A33" s="18"/>
      <c r="B33" s="30"/>
      <c r="C33" s="31"/>
      <c r="D33" s="12" t="s">
        <v>8</v>
      </c>
      <c r="E33" s="5">
        <f t="shared" si="6"/>
        <v>74921</v>
      </c>
      <c r="F33" s="5">
        <f>SUM(F29:F31)</f>
        <v>74921</v>
      </c>
      <c r="G33" s="5">
        <f t="shared" ref="G33:H33" si="7">SUM(G29:G31)</f>
        <v>0</v>
      </c>
      <c r="H33" s="5">
        <f t="shared" si="7"/>
        <v>0</v>
      </c>
      <c r="I33" s="18"/>
    </row>
    <row r="34" spans="1:9" ht="33.75" x14ac:dyDescent="0.25">
      <c r="A34" s="28">
        <v>6</v>
      </c>
      <c r="B34" s="30" t="s">
        <v>22</v>
      </c>
      <c r="C34" s="31" t="s">
        <v>35</v>
      </c>
      <c r="D34" s="12" t="s">
        <v>5</v>
      </c>
      <c r="E34" s="5">
        <f t="shared" ref="E34:E46" si="8">SUM(F34:H34)</f>
        <v>0</v>
      </c>
      <c r="F34" s="5"/>
      <c r="G34" s="5"/>
      <c r="H34" s="5"/>
      <c r="I34" s="16" t="s">
        <v>30</v>
      </c>
    </row>
    <row r="35" spans="1:9" ht="33.75" x14ac:dyDescent="0.25">
      <c r="A35" s="28"/>
      <c r="B35" s="30"/>
      <c r="C35" s="31"/>
      <c r="D35" s="12" t="s">
        <v>38</v>
      </c>
      <c r="E35" s="5">
        <f t="shared" si="8"/>
        <v>0</v>
      </c>
      <c r="F35" s="5"/>
      <c r="G35" s="5"/>
      <c r="H35" s="5"/>
      <c r="I35" s="17"/>
    </row>
    <row r="36" spans="1:9" ht="33.75" x14ac:dyDescent="0.25">
      <c r="A36" s="28"/>
      <c r="B36" s="30"/>
      <c r="C36" s="31"/>
      <c r="D36" s="12" t="s">
        <v>7</v>
      </c>
      <c r="E36" s="5">
        <f t="shared" si="8"/>
        <v>1500000</v>
      </c>
      <c r="F36" s="5">
        <v>500000</v>
      </c>
      <c r="G36" s="5">
        <v>500000</v>
      </c>
      <c r="H36" s="5">
        <v>500000</v>
      </c>
      <c r="I36" s="17"/>
    </row>
    <row r="37" spans="1:9" ht="22.5" x14ac:dyDescent="0.25">
      <c r="A37" s="28"/>
      <c r="B37" s="30"/>
      <c r="C37" s="31"/>
      <c r="D37" s="12" t="s">
        <v>11</v>
      </c>
      <c r="E37" s="5">
        <f t="shared" si="8"/>
        <v>0</v>
      </c>
      <c r="F37" s="5"/>
      <c r="G37" s="5"/>
      <c r="H37" s="5"/>
      <c r="I37" s="17"/>
    </row>
    <row r="38" spans="1:9" x14ac:dyDescent="0.25">
      <c r="A38" s="28"/>
      <c r="B38" s="30"/>
      <c r="C38" s="31"/>
      <c r="D38" s="12" t="s">
        <v>8</v>
      </c>
      <c r="E38" s="5">
        <f t="shared" si="8"/>
        <v>1500000</v>
      </c>
      <c r="F38" s="5">
        <f>SUM(F34:F36)</f>
        <v>500000</v>
      </c>
      <c r="G38" s="5">
        <f t="shared" ref="G38:H38" si="9">SUM(G34:G36)</f>
        <v>500000</v>
      </c>
      <c r="H38" s="5">
        <f t="shared" si="9"/>
        <v>500000</v>
      </c>
      <c r="I38" s="18"/>
    </row>
    <row r="39" spans="1:9" ht="33.75" customHeight="1" x14ac:dyDescent="0.25">
      <c r="A39" s="16">
        <v>7</v>
      </c>
      <c r="B39" s="30" t="s">
        <v>23</v>
      </c>
      <c r="C39" s="31" t="s">
        <v>24</v>
      </c>
      <c r="D39" s="9" t="s">
        <v>5</v>
      </c>
      <c r="E39" s="5">
        <f t="shared" si="8"/>
        <v>0</v>
      </c>
      <c r="F39" s="5"/>
      <c r="G39" s="5"/>
      <c r="H39" s="5"/>
      <c r="I39" s="16" t="s">
        <v>28</v>
      </c>
    </row>
    <row r="40" spans="1:9" ht="33.75" x14ac:dyDescent="0.25">
      <c r="A40" s="17"/>
      <c r="B40" s="30"/>
      <c r="C40" s="31"/>
      <c r="D40" s="9" t="s">
        <v>38</v>
      </c>
      <c r="E40" s="5">
        <f t="shared" si="8"/>
        <v>0</v>
      </c>
      <c r="F40" s="5"/>
      <c r="G40" s="5"/>
      <c r="H40" s="5"/>
      <c r="I40" s="17"/>
    </row>
    <row r="41" spans="1:9" ht="33.75" x14ac:dyDescent="0.25">
      <c r="A41" s="17"/>
      <c r="B41" s="30"/>
      <c r="C41" s="31"/>
      <c r="D41" s="9" t="s">
        <v>7</v>
      </c>
      <c r="E41" s="5">
        <f t="shared" si="8"/>
        <v>48517292</v>
      </c>
      <c r="F41" s="5">
        <v>16471950</v>
      </c>
      <c r="G41" s="5">
        <v>16112900</v>
      </c>
      <c r="H41" s="5">
        <v>15932442</v>
      </c>
      <c r="I41" s="17"/>
    </row>
    <row r="42" spans="1:9" ht="22.5" x14ac:dyDescent="0.25">
      <c r="A42" s="17"/>
      <c r="B42" s="30"/>
      <c r="C42" s="31"/>
      <c r="D42" s="9" t="s">
        <v>11</v>
      </c>
      <c r="E42" s="5">
        <f t="shared" si="8"/>
        <v>0</v>
      </c>
      <c r="F42" s="5"/>
      <c r="G42" s="5"/>
      <c r="H42" s="5"/>
      <c r="I42" s="17"/>
    </row>
    <row r="43" spans="1:9" x14ac:dyDescent="0.25">
      <c r="A43" s="18"/>
      <c r="B43" s="30"/>
      <c r="C43" s="31"/>
      <c r="D43" s="9" t="s">
        <v>8</v>
      </c>
      <c r="E43" s="5">
        <f t="shared" si="8"/>
        <v>48517292</v>
      </c>
      <c r="F43" s="5">
        <f>SUM(F39:F41)</f>
        <v>16471950</v>
      </c>
      <c r="G43" s="5">
        <f t="shared" ref="G43:H43" si="10">SUM(G39:G41)</f>
        <v>16112900</v>
      </c>
      <c r="H43" s="5">
        <f t="shared" si="10"/>
        <v>15932442</v>
      </c>
      <c r="I43" s="18"/>
    </row>
    <row r="44" spans="1:9" ht="33.75" customHeight="1" x14ac:dyDescent="0.25">
      <c r="A44" s="28">
        <v>8</v>
      </c>
      <c r="B44" s="30" t="s">
        <v>25</v>
      </c>
      <c r="C44" s="31" t="s">
        <v>24</v>
      </c>
      <c r="D44" s="13" t="s">
        <v>5</v>
      </c>
      <c r="E44" s="5">
        <f t="shared" si="8"/>
        <v>0</v>
      </c>
      <c r="F44" s="5"/>
      <c r="G44" s="5"/>
      <c r="H44" s="5"/>
      <c r="I44" s="16" t="s">
        <v>31</v>
      </c>
    </row>
    <row r="45" spans="1:9" ht="33.75" x14ac:dyDescent="0.25">
      <c r="A45" s="28"/>
      <c r="B45" s="30"/>
      <c r="C45" s="31"/>
      <c r="D45" s="9" t="s">
        <v>38</v>
      </c>
      <c r="E45" s="5">
        <f t="shared" si="8"/>
        <v>0</v>
      </c>
      <c r="F45" s="5"/>
      <c r="G45" s="5"/>
      <c r="H45" s="5"/>
      <c r="I45" s="17"/>
    </row>
    <row r="46" spans="1:9" ht="33.75" x14ac:dyDescent="0.25">
      <c r="A46" s="28"/>
      <c r="B46" s="30"/>
      <c r="C46" s="31"/>
      <c r="D46" s="9" t="s">
        <v>7</v>
      </c>
      <c r="E46" s="5">
        <f t="shared" si="8"/>
        <v>53296758.179999992</v>
      </c>
      <c r="F46" s="5">
        <v>16092699.859999999</v>
      </c>
      <c r="G46" s="5">
        <v>18103869.16</v>
      </c>
      <c r="H46" s="5">
        <v>19100189.16</v>
      </c>
      <c r="I46" s="17"/>
    </row>
    <row r="47" spans="1:9" ht="22.5" x14ac:dyDescent="0.25">
      <c r="A47" s="28"/>
      <c r="B47" s="30"/>
      <c r="C47" s="31"/>
      <c r="D47" s="9" t="s">
        <v>11</v>
      </c>
      <c r="E47" s="5"/>
      <c r="F47" s="5"/>
      <c r="G47" s="5"/>
      <c r="H47" s="5"/>
      <c r="I47" s="17"/>
    </row>
    <row r="48" spans="1:9" x14ac:dyDescent="0.25">
      <c r="A48" s="28"/>
      <c r="B48" s="30"/>
      <c r="C48" s="31"/>
      <c r="D48" s="9" t="s">
        <v>8</v>
      </c>
      <c r="E48" s="5">
        <f>SUM(F48:H48)</f>
        <v>53296758.179999992</v>
      </c>
      <c r="F48" s="5">
        <f>SUM(F44:F46)</f>
        <v>16092699.859999999</v>
      </c>
      <c r="G48" s="5">
        <f t="shared" ref="G48:H48" si="11">SUM(G44:G46)</f>
        <v>18103869.16</v>
      </c>
      <c r="H48" s="5">
        <f t="shared" si="11"/>
        <v>19100189.16</v>
      </c>
      <c r="I48" s="18"/>
    </row>
    <row r="49" spans="1:9" ht="33.75" hidden="1" customHeight="1" x14ac:dyDescent="0.25">
      <c r="A49" s="16">
        <v>7</v>
      </c>
      <c r="B49" s="22"/>
      <c r="C49" s="16"/>
      <c r="D49" s="2" t="s">
        <v>5</v>
      </c>
      <c r="E49" s="5">
        <f>F49+G49+H49</f>
        <v>0</v>
      </c>
      <c r="F49" s="5"/>
      <c r="G49" s="5"/>
      <c r="H49" s="5"/>
      <c r="I49" s="19"/>
    </row>
    <row r="50" spans="1:9" ht="45" hidden="1" x14ac:dyDescent="0.25">
      <c r="A50" s="17"/>
      <c r="B50" s="23"/>
      <c r="C50" s="17"/>
      <c r="D50" s="2" t="s">
        <v>6</v>
      </c>
      <c r="E50" s="5">
        <f t="shared" ref="E50:E72" si="12">SUM(F50:H50)</f>
        <v>0</v>
      </c>
      <c r="F50" s="5"/>
      <c r="G50" s="5"/>
      <c r="H50" s="5"/>
      <c r="I50" s="20"/>
    </row>
    <row r="51" spans="1:9" ht="6.75" hidden="1" customHeight="1" x14ac:dyDescent="0.25">
      <c r="A51" s="17"/>
      <c r="B51" s="23"/>
      <c r="C51" s="17"/>
      <c r="D51" s="2" t="s">
        <v>7</v>
      </c>
      <c r="E51" s="5">
        <f t="shared" si="12"/>
        <v>0</v>
      </c>
      <c r="F51" s="5"/>
      <c r="G51" s="5"/>
      <c r="H51" s="5"/>
      <c r="I51" s="20"/>
    </row>
    <row r="52" spans="1:9" ht="22.5" hidden="1" x14ac:dyDescent="0.25">
      <c r="A52" s="17"/>
      <c r="B52" s="23"/>
      <c r="C52" s="17"/>
      <c r="D52" s="6" t="s">
        <v>11</v>
      </c>
      <c r="E52" s="5">
        <f t="shared" si="12"/>
        <v>0</v>
      </c>
      <c r="F52" s="5"/>
      <c r="G52" s="5"/>
      <c r="H52" s="5"/>
      <c r="I52" s="20"/>
    </row>
    <row r="53" spans="1:9" hidden="1" x14ac:dyDescent="0.25">
      <c r="A53" s="18"/>
      <c r="B53" s="24"/>
      <c r="C53" s="18"/>
      <c r="D53" s="2" t="s">
        <v>8</v>
      </c>
      <c r="E53" s="5">
        <f t="shared" si="12"/>
        <v>0</v>
      </c>
      <c r="F53" s="5">
        <f>SUM(F49:F51)</f>
        <v>0</v>
      </c>
      <c r="G53" s="5">
        <f t="shared" ref="G53:H53" si="13">SUM(G49:G51)</f>
        <v>0</v>
      </c>
      <c r="H53" s="5">
        <f t="shared" si="13"/>
        <v>0</v>
      </c>
      <c r="I53" s="21"/>
    </row>
    <row r="54" spans="1:9" ht="33.75" hidden="1" customHeight="1" x14ac:dyDescent="0.25">
      <c r="A54" s="16">
        <v>8</v>
      </c>
      <c r="B54" s="22"/>
      <c r="C54" s="16"/>
      <c r="D54" s="2" t="s">
        <v>5</v>
      </c>
      <c r="E54" s="5">
        <f t="shared" si="12"/>
        <v>0</v>
      </c>
      <c r="F54" s="5"/>
      <c r="G54" s="5"/>
      <c r="H54" s="5"/>
      <c r="I54" s="19"/>
    </row>
    <row r="55" spans="1:9" ht="45" hidden="1" x14ac:dyDescent="0.25">
      <c r="A55" s="17"/>
      <c r="B55" s="23"/>
      <c r="C55" s="17"/>
      <c r="D55" s="2" t="s">
        <v>6</v>
      </c>
      <c r="E55" s="5">
        <f t="shared" si="12"/>
        <v>0</v>
      </c>
      <c r="F55" s="5"/>
      <c r="G55" s="5"/>
      <c r="H55" s="5"/>
      <c r="I55" s="20"/>
    </row>
    <row r="56" spans="1:9" ht="33.75" hidden="1" x14ac:dyDescent="0.25">
      <c r="A56" s="17"/>
      <c r="B56" s="23"/>
      <c r="C56" s="17"/>
      <c r="D56" s="2" t="s">
        <v>7</v>
      </c>
      <c r="E56" s="5">
        <f t="shared" si="12"/>
        <v>0</v>
      </c>
      <c r="F56" s="5"/>
      <c r="G56" s="5"/>
      <c r="H56" s="5"/>
      <c r="I56" s="20"/>
    </row>
    <row r="57" spans="1:9" ht="22.5" hidden="1" x14ac:dyDescent="0.25">
      <c r="A57" s="17"/>
      <c r="B57" s="23"/>
      <c r="C57" s="17"/>
      <c r="D57" s="6" t="s">
        <v>11</v>
      </c>
      <c r="E57" s="5">
        <f t="shared" si="12"/>
        <v>0</v>
      </c>
      <c r="F57" s="5"/>
      <c r="G57" s="5"/>
      <c r="H57" s="5"/>
      <c r="I57" s="20"/>
    </row>
    <row r="58" spans="1:9" hidden="1" x14ac:dyDescent="0.25">
      <c r="A58" s="18"/>
      <c r="B58" s="24"/>
      <c r="C58" s="18"/>
      <c r="D58" s="2" t="s">
        <v>8</v>
      </c>
      <c r="E58" s="5">
        <f t="shared" si="12"/>
        <v>0</v>
      </c>
      <c r="F58" s="5">
        <f>SUM(F54:F56)</f>
        <v>0</v>
      </c>
      <c r="G58" s="5">
        <f t="shared" ref="G58:H58" si="14">SUM(G54:G56)</f>
        <v>0</v>
      </c>
      <c r="H58" s="5">
        <f t="shared" si="14"/>
        <v>0</v>
      </c>
      <c r="I58" s="21"/>
    </row>
    <row r="59" spans="1:9" ht="33.75" hidden="1" customHeight="1" x14ac:dyDescent="0.25">
      <c r="A59" s="16">
        <v>9</v>
      </c>
      <c r="B59" s="22"/>
      <c r="C59" s="16"/>
      <c r="D59" s="2" t="s">
        <v>5</v>
      </c>
      <c r="E59" s="5">
        <f t="shared" si="12"/>
        <v>0</v>
      </c>
      <c r="F59" s="5"/>
      <c r="G59" s="5"/>
      <c r="H59" s="5"/>
      <c r="I59" s="19"/>
    </row>
    <row r="60" spans="1:9" ht="33.75" hidden="1" customHeight="1" x14ac:dyDescent="0.25">
      <c r="A60" s="17"/>
      <c r="B60" s="23"/>
      <c r="C60" s="17"/>
      <c r="D60" s="2" t="s">
        <v>6</v>
      </c>
      <c r="E60" s="5">
        <f t="shared" si="12"/>
        <v>0</v>
      </c>
      <c r="F60" s="5"/>
      <c r="G60" s="5"/>
      <c r="H60" s="5"/>
      <c r="I60" s="20"/>
    </row>
    <row r="61" spans="1:9" ht="33.75" hidden="1" x14ac:dyDescent="0.25">
      <c r="A61" s="17"/>
      <c r="B61" s="23"/>
      <c r="C61" s="17"/>
      <c r="D61" s="2" t="s">
        <v>7</v>
      </c>
      <c r="E61" s="5">
        <f t="shared" si="12"/>
        <v>0</v>
      </c>
      <c r="F61" s="5"/>
      <c r="G61" s="5"/>
      <c r="H61" s="5"/>
      <c r="I61" s="20"/>
    </row>
    <row r="62" spans="1:9" ht="22.5" hidden="1" x14ac:dyDescent="0.25">
      <c r="A62" s="17"/>
      <c r="B62" s="23"/>
      <c r="C62" s="17"/>
      <c r="D62" s="6" t="s">
        <v>11</v>
      </c>
      <c r="E62" s="5">
        <f t="shared" si="12"/>
        <v>0</v>
      </c>
      <c r="F62" s="5"/>
      <c r="G62" s="5"/>
      <c r="H62" s="5"/>
      <c r="I62" s="20"/>
    </row>
    <row r="63" spans="1:9" hidden="1" x14ac:dyDescent="0.25">
      <c r="A63" s="18"/>
      <c r="B63" s="24"/>
      <c r="C63" s="18"/>
      <c r="D63" s="2" t="s">
        <v>8</v>
      </c>
      <c r="E63" s="5">
        <f t="shared" si="12"/>
        <v>0</v>
      </c>
      <c r="F63" s="5">
        <f>SUM(F59:F61)</f>
        <v>0</v>
      </c>
      <c r="G63" s="5">
        <f t="shared" ref="G63:H63" si="15">SUM(G59:G61)</f>
        <v>0</v>
      </c>
      <c r="H63" s="5">
        <f t="shared" si="15"/>
        <v>0</v>
      </c>
      <c r="I63" s="21"/>
    </row>
    <row r="64" spans="1:9" ht="33.75" hidden="1" customHeight="1" x14ac:dyDescent="0.25">
      <c r="A64" s="16">
        <v>10</v>
      </c>
      <c r="B64" s="22"/>
      <c r="C64" s="16"/>
      <c r="D64" s="2" t="s">
        <v>5</v>
      </c>
      <c r="E64" s="5">
        <f t="shared" si="12"/>
        <v>0</v>
      </c>
      <c r="F64" s="5"/>
      <c r="G64" s="5"/>
      <c r="H64" s="5"/>
      <c r="I64" s="19"/>
    </row>
    <row r="65" spans="1:9" ht="45" hidden="1" x14ac:dyDescent="0.25">
      <c r="A65" s="17"/>
      <c r="B65" s="23"/>
      <c r="C65" s="17"/>
      <c r="D65" s="2" t="s">
        <v>6</v>
      </c>
      <c r="E65" s="5">
        <f t="shared" si="12"/>
        <v>0</v>
      </c>
      <c r="F65" s="5"/>
      <c r="G65" s="5"/>
      <c r="H65" s="5"/>
      <c r="I65" s="20"/>
    </row>
    <row r="66" spans="1:9" ht="33.75" hidden="1" x14ac:dyDescent="0.25">
      <c r="A66" s="17"/>
      <c r="B66" s="23"/>
      <c r="C66" s="17"/>
      <c r="D66" s="2" t="s">
        <v>7</v>
      </c>
      <c r="E66" s="5">
        <f t="shared" si="12"/>
        <v>0</v>
      </c>
      <c r="F66" s="5"/>
      <c r="G66" s="5"/>
      <c r="H66" s="5"/>
      <c r="I66" s="20"/>
    </row>
    <row r="67" spans="1:9" ht="22.5" hidden="1" x14ac:dyDescent="0.25">
      <c r="A67" s="17"/>
      <c r="B67" s="23"/>
      <c r="C67" s="17"/>
      <c r="D67" s="6" t="s">
        <v>11</v>
      </c>
      <c r="E67" s="5">
        <f t="shared" si="12"/>
        <v>0</v>
      </c>
      <c r="F67" s="5"/>
      <c r="G67" s="5"/>
      <c r="H67" s="5"/>
      <c r="I67" s="20"/>
    </row>
    <row r="68" spans="1:9" hidden="1" x14ac:dyDescent="0.25">
      <c r="A68" s="18"/>
      <c r="B68" s="24"/>
      <c r="C68" s="18"/>
      <c r="D68" s="2" t="s">
        <v>8</v>
      </c>
      <c r="E68" s="5">
        <f t="shared" si="12"/>
        <v>0</v>
      </c>
      <c r="F68" s="5">
        <f>SUM(F64:F66)</f>
        <v>0</v>
      </c>
      <c r="G68" s="5">
        <f>SUM(G64:G66)</f>
        <v>0</v>
      </c>
      <c r="H68" s="5">
        <f>SUM(H64:H66)</f>
        <v>0</v>
      </c>
      <c r="I68" s="21"/>
    </row>
    <row r="69" spans="1:9" ht="33.75" x14ac:dyDescent="0.25">
      <c r="A69" s="28"/>
      <c r="B69" s="33" t="s">
        <v>9</v>
      </c>
      <c r="C69" s="29"/>
      <c r="D69" s="2" t="s">
        <v>5</v>
      </c>
      <c r="E69" s="4">
        <f>SUM(F69:H69)</f>
        <v>0</v>
      </c>
      <c r="F69" s="4">
        <f t="shared" ref="F69:H72" si="16">F9+F14+F34+F39+F44+F49+F54+F59+F64+F29+F24+F19</f>
        <v>0</v>
      </c>
      <c r="G69" s="4">
        <f t="shared" si="16"/>
        <v>0</v>
      </c>
      <c r="H69" s="4">
        <f t="shared" si="16"/>
        <v>0</v>
      </c>
      <c r="I69" s="36"/>
    </row>
    <row r="70" spans="1:9" ht="33.75" x14ac:dyDescent="0.25">
      <c r="A70" s="28"/>
      <c r="B70" s="34"/>
      <c r="C70" s="29"/>
      <c r="D70" s="2" t="s">
        <v>38</v>
      </c>
      <c r="E70" s="4">
        <f t="shared" si="12"/>
        <v>0</v>
      </c>
      <c r="F70" s="4">
        <f t="shared" si="16"/>
        <v>0</v>
      </c>
      <c r="G70" s="4">
        <f t="shared" si="16"/>
        <v>0</v>
      </c>
      <c r="H70" s="4">
        <f t="shared" si="16"/>
        <v>0</v>
      </c>
      <c r="I70" s="36"/>
    </row>
    <row r="71" spans="1:9" ht="33.75" x14ac:dyDescent="0.25">
      <c r="A71" s="28"/>
      <c r="B71" s="34"/>
      <c r="C71" s="29"/>
      <c r="D71" s="2" t="s">
        <v>7</v>
      </c>
      <c r="E71" s="4">
        <f>SUM(F71:H71)</f>
        <v>105403424.38</v>
      </c>
      <c r="F71" s="4">
        <f t="shared" si="16"/>
        <v>34165381.259999998</v>
      </c>
      <c r="G71" s="4">
        <f t="shared" si="16"/>
        <v>35211090.560000002</v>
      </c>
      <c r="H71" s="4">
        <f t="shared" si="16"/>
        <v>36026952.560000002</v>
      </c>
      <c r="I71" s="36"/>
    </row>
    <row r="72" spans="1:9" ht="22.5" x14ac:dyDescent="0.25">
      <c r="A72" s="28"/>
      <c r="B72" s="34"/>
      <c r="C72" s="29"/>
      <c r="D72" s="6" t="s">
        <v>11</v>
      </c>
      <c r="E72" s="4">
        <f t="shared" si="12"/>
        <v>0</v>
      </c>
      <c r="F72" s="4">
        <f t="shared" si="16"/>
        <v>0</v>
      </c>
      <c r="G72" s="4">
        <f t="shared" si="16"/>
        <v>0</v>
      </c>
      <c r="H72" s="4">
        <f t="shared" si="16"/>
        <v>0</v>
      </c>
      <c r="I72" s="36"/>
    </row>
    <row r="73" spans="1:9" s="1" customFormat="1" x14ac:dyDescent="0.25">
      <c r="A73" s="28"/>
      <c r="B73" s="35"/>
      <c r="C73" s="29"/>
      <c r="D73" s="3" t="s">
        <v>8</v>
      </c>
      <c r="E73" s="4">
        <f>E13+E18+E38+E43+E48+E53+E58+E63+E68+E33+E28+E23</f>
        <v>105403424.38</v>
      </c>
      <c r="F73" s="4">
        <f>F13+F18+F38+F43+F48+F53+F58+F63+F68+F33+F28+F23</f>
        <v>34165381.259999998</v>
      </c>
      <c r="G73" s="4">
        <f t="shared" ref="G73:H73" si="17">G13+G18+G38+G43+G48+G53+G58+G63+G68+G33+G28+G23</f>
        <v>35211090.560000002</v>
      </c>
      <c r="H73" s="4">
        <f t="shared" si="17"/>
        <v>36026952.560000002</v>
      </c>
      <c r="I73" s="36"/>
    </row>
    <row r="75" spans="1:9" x14ac:dyDescent="0.25">
      <c r="F75" s="15">
        <f>F73+643256.44+36112.3+300000</f>
        <v>35144749.999999993</v>
      </c>
      <c r="G75" s="15">
        <f>G73+640809.44+300000</f>
        <v>36151900</v>
      </c>
      <c r="H75" s="15">
        <f>H73+656347.44+300000</f>
        <v>36983300</v>
      </c>
    </row>
    <row r="76" spans="1:9" x14ac:dyDescent="0.25">
      <c r="F76" s="15">
        <f>F73-F71</f>
        <v>0</v>
      </c>
    </row>
  </sheetData>
  <mergeCells count="63">
    <mergeCell ref="G2:I2"/>
    <mergeCell ref="I59:I63"/>
    <mergeCell ref="C59:C63"/>
    <mergeCell ref="A59:A63"/>
    <mergeCell ref="C54:C58"/>
    <mergeCell ref="B54:B58"/>
    <mergeCell ref="A54:A58"/>
    <mergeCell ref="C49:C53"/>
    <mergeCell ref="B49:B53"/>
    <mergeCell ref="A49:A53"/>
    <mergeCell ref="A24:A28"/>
    <mergeCell ref="B24:B28"/>
    <mergeCell ref="C24:C28"/>
    <mergeCell ref="I24:I28"/>
    <mergeCell ref="A29:A33"/>
    <mergeCell ref="B29:B33"/>
    <mergeCell ref="G1:J1"/>
    <mergeCell ref="E6:H6"/>
    <mergeCell ref="I19:I23"/>
    <mergeCell ref="A44:A48"/>
    <mergeCell ref="B44:B48"/>
    <mergeCell ref="C44:C48"/>
    <mergeCell ref="A39:A43"/>
    <mergeCell ref="I39:I43"/>
    <mergeCell ref="C19:C23"/>
    <mergeCell ref="C39:C43"/>
    <mergeCell ref="B39:B43"/>
    <mergeCell ref="A34:A38"/>
    <mergeCell ref="B34:B38"/>
    <mergeCell ref="C34:C38"/>
    <mergeCell ref="B19:B23"/>
    <mergeCell ref="A19:A23"/>
    <mergeCell ref="C64:C68"/>
    <mergeCell ref="A64:A68"/>
    <mergeCell ref="B64:B68"/>
    <mergeCell ref="I64:I68"/>
    <mergeCell ref="B69:B73"/>
    <mergeCell ref="A69:A73"/>
    <mergeCell ref="C69:C73"/>
    <mergeCell ref="I69:I73"/>
    <mergeCell ref="C29:C33"/>
    <mergeCell ref="I29:I33"/>
    <mergeCell ref="D6:D7"/>
    <mergeCell ref="B9:B13"/>
    <mergeCell ref="C9:C13"/>
    <mergeCell ref="I9:I13"/>
    <mergeCell ref="C6:C7"/>
    <mergeCell ref="I34:I38"/>
    <mergeCell ref="I49:I53"/>
    <mergeCell ref="I54:I58"/>
    <mergeCell ref="B59:B63"/>
    <mergeCell ref="A3:I3"/>
    <mergeCell ref="A4:I4"/>
    <mergeCell ref="A5:I5"/>
    <mergeCell ref="I14:I18"/>
    <mergeCell ref="A6:A7"/>
    <mergeCell ref="B6:B7"/>
    <mergeCell ref="A14:A18"/>
    <mergeCell ref="B14:B18"/>
    <mergeCell ref="C14:C18"/>
    <mergeCell ref="A9:A13"/>
    <mergeCell ref="I6:I7"/>
    <mergeCell ref="I44:I48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2017-12-21T08:16:19Z</dcterms:modified>
</cp:coreProperties>
</file>